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llen\Documents\Indigocube CyberSec\Marketing\ICS\Company\VenDefend\"/>
    </mc:Choice>
  </mc:AlternateContent>
  <xr:revisionPtr revIDLastSave="0" documentId="13_ncr:1_{B1F7A60B-7032-4A1A-AB6C-29C823F5DD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sessment" sheetId="1" r:id="rId1"/>
    <sheet name="Executive Dashboard" sheetId="2" r:id="rId2"/>
    <sheet name="Maturity Gui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16" i="1"/>
  <c r="D15" i="1"/>
  <c r="D14" i="1"/>
  <c r="D13" i="1"/>
  <c r="D12" i="1"/>
  <c r="D11" i="1"/>
  <c r="D10" i="1"/>
  <c r="D9" i="1"/>
  <c r="D6" i="1"/>
  <c r="D5" i="1"/>
  <c r="B3" i="2" l="1"/>
  <c r="B5" i="2" s="1"/>
  <c r="B6" i="2" s="1"/>
  <c r="A10" i="2" l="1"/>
  <c r="A15" i="2"/>
</calcChain>
</file>

<file path=xl/sharedStrings.xml><?xml version="1.0" encoding="utf-8"?>
<sst xmlns="http://schemas.openxmlformats.org/spreadsheetml/2006/main" count="56" uniqueCount="47">
  <si>
    <t>Third-Party Risk Management Executive Readiness Assessment</t>
  </si>
  <si>
    <t>Pillar</t>
  </si>
  <si>
    <t>Assessment Statement</t>
  </si>
  <si>
    <t>Score</t>
  </si>
  <si>
    <t>Governance &amp; Strategy</t>
  </si>
  <si>
    <t>We have a documented third-party risk management framework.</t>
  </si>
  <si>
    <t>No formal framework</t>
  </si>
  <si>
    <t>Executive ownership is clearly defined.</t>
  </si>
  <si>
    <t>Unclear</t>
  </si>
  <si>
    <t>Assigned</t>
  </si>
  <si>
    <t>Critical vendors are identified and classified.</t>
  </si>
  <si>
    <t>Risk Operations</t>
  </si>
  <si>
    <t>Vendor assessments follow a standard process.</t>
  </si>
  <si>
    <t>Risks are tracked until resolved.</t>
  </si>
  <si>
    <t>Remediation is measured and reported.</t>
  </si>
  <si>
    <t>Visibility &amp; Insight</t>
  </si>
  <si>
    <t>A complete vendor inventory exists.</t>
  </si>
  <si>
    <t>Business dependencies are understood.</t>
  </si>
  <si>
    <t>Limited</t>
  </si>
  <si>
    <t>Management has meaningful dashboards.</t>
  </si>
  <si>
    <t>Executive dashboards</t>
  </si>
  <si>
    <t>Operational Resilience</t>
  </si>
  <si>
    <t>Supplier failure scenarios are assessed.</t>
  </si>
  <si>
    <t>Reactive</t>
  </si>
  <si>
    <t>Continuous monitoring is in place.</t>
  </si>
  <si>
    <t>Operational impact can be determined quickly.</t>
  </si>
  <si>
    <t>Estimated</t>
  </si>
  <si>
    <t>Executive Dashboard</t>
  </si>
  <si>
    <t>Overall Score</t>
  </si>
  <si>
    <t>Maximum</t>
  </si>
  <si>
    <t>Maturity %</t>
  </si>
  <si>
    <t>Overall Maturity</t>
  </si>
  <si>
    <t>Executive Summary</t>
  </si>
  <si>
    <t>Top Improvement Priorities</t>
  </si>
  <si>
    <t>Maturity Model</t>
  </si>
  <si>
    <t>Foundation</t>
  </si>
  <si>
    <t>Manual, reactive, spreadsheets and email-driven.</t>
  </si>
  <si>
    <t>Structured</t>
  </si>
  <si>
    <t>Standard governance, vendor inventory and defined processes.</t>
  </si>
  <si>
    <t>Operationalized</t>
  </si>
  <si>
    <t>Automated workflows, dashboards and remediation tracking.</t>
  </si>
  <si>
    <t>Proactive</t>
  </si>
  <si>
    <t>Continuous monitoring, dependency intelligence and operational resilience.</t>
  </si>
  <si>
    <t>Maintained</t>
  </si>
  <si>
    <t>Continuous</t>
  </si>
  <si>
    <t>Dashboard</t>
  </si>
  <si>
    <t>Business criticality driven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</si>
</sst>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48FA"/>
      </patternFill>
    </fill>
    <fill>
      <patternFill patternType="solid">
        <fgColor rgb="FFEEEAFE"/>
      </patternFill>
    </fill>
    <fill>
      <patternFill patternType="solid">
        <fgColor rgb="FF5B48F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0" borderId="0" xfId="0" applyFont="1"/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/>
    </xf>
    <xf numFmtId="9" fontId="0" fillId="0" borderId="0" xfId="0" applyNumberFormat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B4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ZA"/>
              <a:t>Capability Profile</a:t>
            </a:r>
          </a:p>
        </c:rich>
      </c:tx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Assessment!$D$4</c:f>
              <c:strCache>
                <c:ptCount val="1"/>
                <c:pt idx="0">
                  <c:v>Score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Assessment!$A$5:$A$16</c:f>
              <c:strCache>
                <c:ptCount val="12"/>
                <c:pt idx="0">
                  <c:v>Governance &amp; Strategy</c:v>
                </c:pt>
                <c:pt idx="1">
                  <c:v>Governance &amp; Strategy</c:v>
                </c:pt>
                <c:pt idx="2">
                  <c:v>Governance &amp; Strategy</c:v>
                </c:pt>
                <c:pt idx="3">
                  <c:v>Risk Operations</c:v>
                </c:pt>
                <c:pt idx="4">
                  <c:v>Risk Operations</c:v>
                </c:pt>
                <c:pt idx="5">
                  <c:v>Risk Operations</c:v>
                </c:pt>
                <c:pt idx="6">
                  <c:v>Visibility &amp; Insight</c:v>
                </c:pt>
                <c:pt idx="7">
                  <c:v>Visibility &amp; Insight</c:v>
                </c:pt>
                <c:pt idx="8">
                  <c:v>Visibility &amp; Insight</c:v>
                </c:pt>
                <c:pt idx="9">
                  <c:v>Operational Resilience</c:v>
                </c:pt>
                <c:pt idx="10">
                  <c:v>Operational Resilience</c:v>
                </c:pt>
                <c:pt idx="11">
                  <c:v>Operational Resilience</c:v>
                </c:pt>
              </c:strCache>
            </c:strRef>
          </c:cat>
          <c:val>
            <c:numRef>
              <c:f>Assessment!$D$5:$D$16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B-4DFD-8CAB-0831E4E24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18</xdr:row>
      <xdr:rowOff>9525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24" sqref="C24"/>
    </sheetView>
  </sheetViews>
  <sheetFormatPr defaultRowHeight="15" x14ac:dyDescent="0.25"/>
  <cols>
    <col min="1" max="1" width="24" style="3" customWidth="1"/>
    <col min="2" max="2" width="60.28515625" style="3" customWidth="1"/>
    <col min="3" max="3" width="29.42578125" style="3" customWidth="1"/>
    <col min="4" max="4" width="10" style="3" customWidth="1"/>
    <col min="5" max="16384" width="9.140625" style="3"/>
  </cols>
  <sheetData>
    <row r="1" spans="1:4" ht="21" x14ac:dyDescent="0.25">
      <c r="A1" s="9" t="s">
        <v>0</v>
      </c>
      <c r="B1" s="10"/>
      <c r="C1" s="10"/>
      <c r="D1" s="10"/>
    </row>
    <row r="4" spans="1:4" ht="22.5" customHeight="1" x14ac:dyDescent="0.25">
      <c r="A4" s="4" t="s">
        <v>1</v>
      </c>
      <c r="B4" s="4" t="s">
        <v>2</v>
      </c>
      <c r="C4" s="4"/>
      <c r="D4" s="4" t="s">
        <v>3</v>
      </c>
    </row>
    <row r="5" spans="1:4" ht="19.5" customHeight="1" x14ac:dyDescent="0.25">
      <c r="A5" s="8" t="s">
        <v>4</v>
      </c>
      <c r="B5" s="8" t="s">
        <v>5</v>
      </c>
      <c r="C5" s="8" t="s">
        <v>6</v>
      </c>
      <c r="D5" s="14">
        <f>IF(C5="No formal framework", 1, IF(C5="Documented policy", 2, IF(C5="Consistently applied", 3, 4)))</f>
        <v>1</v>
      </c>
    </row>
    <row r="6" spans="1:4" ht="20.25" customHeight="1" x14ac:dyDescent="0.25">
      <c r="A6" s="7" t="s">
        <v>4</v>
      </c>
      <c r="B6" s="7" t="s">
        <v>7</v>
      </c>
      <c r="C6" s="7" t="s">
        <v>8</v>
      </c>
      <c r="D6" s="15">
        <f>IF(C6="Unclear", 1, IF(C6="Assigned", 2, IF(C6="Crossfunctional", 3, 4)))</f>
        <v>1</v>
      </c>
    </row>
    <row r="7" spans="1:4" ht="20.25" customHeight="1" x14ac:dyDescent="0.25">
      <c r="A7" s="7" t="s">
        <v>4</v>
      </c>
      <c r="B7" s="7" t="s">
        <v>10</v>
      </c>
      <c r="C7" s="7" t="s">
        <v>46</v>
      </c>
      <c r="D7" s="15">
        <f>IF(C7="Ad hoc", 1, IF(C7="Basic classification", 2, IF(C7="Risk-based", 3, 4)))</f>
        <v>4</v>
      </c>
    </row>
    <row r="8" spans="1:4" ht="18.75" customHeight="1" x14ac:dyDescent="0.25">
      <c r="A8" s="7" t="s">
        <v>11</v>
      </c>
      <c r="B8" s="7" t="s">
        <v>12</v>
      </c>
      <c r="C8" s="7" t="s">
        <v>44</v>
      </c>
      <c r="D8" s="15">
        <f>IF(C8="Ad hoc", 1, IF(C8="Standard templates", 2, IF(C8="Workflow managed", 3, 4)))</f>
        <v>4</v>
      </c>
    </row>
    <row r="9" spans="1:4" ht="18.75" customHeight="1" x14ac:dyDescent="0.25">
      <c r="A9" s="7" t="s">
        <v>11</v>
      </c>
      <c r="B9" s="7" t="s">
        <v>13</v>
      </c>
      <c r="C9" s="7" t="s">
        <v>9</v>
      </c>
      <c r="D9" s="15">
        <f>IF(C9="Email", 1, IF(C9="Assigned", 2, IF(C9="Central tracking", 3, 4)))</f>
        <v>2</v>
      </c>
    </row>
    <row r="10" spans="1:4" ht="18.75" customHeight="1" x14ac:dyDescent="0.25">
      <c r="A10" s="7" t="s">
        <v>11</v>
      </c>
      <c r="B10" s="7" t="s">
        <v>14</v>
      </c>
      <c r="C10" s="7" t="s">
        <v>45</v>
      </c>
      <c r="D10" s="15">
        <f>IF(C10="Manual", 1, IF(C10="Periodic", 2, IF(C10="Dashboard", 3, 4)))</f>
        <v>3</v>
      </c>
    </row>
    <row r="11" spans="1:4" ht="18.75" customHeight="1" x14ac:dyDescent="0.25">
      <c r="A11" s="7" t="s">
        <v>15</v>
      </c>
      <c r="B11" s="7" t="s">
        <v>16</v>
      </c>
      <c r="C11" s="7" t="s">
        <v>43</v>
      </c>
      <c r="D11" s="15">
        <f>IF(C11="Spreadsheet", 1, IF(C11="Central list", 2, IF(C11="Maintained", 3, 4)))</f>
        <v>3</v>
      </c>
    </row>
    <row r="12" spans="1:4" ht="18.75" customHeight="1" x14ac:dyDescent="0.25">
      <c r="A12" s="7" t="s">
        <v>15</v>
      </c>
      <c r="B12" s="7" t="s">
        <v>17</v>
      </c>
      <c r="C12" s="7" t="s">
        <v>18</v>
      </c>
      <c r="D12" s="15">
        <f>IF(C12="Limited", 1, IF(C12="Critical vendors", 2, IF(C12="Mapped", 3, 4)))</f>
        <v>1</v>
      </c>
    </row>
    <row r="13" spans="1:4" ht="19.5" customHeight="1" x14ac:dyDescent="0.25">
      <c r="A13" s="7" t="s">
        <v>15</v>
      </c>
      <c r="B13" s="7" t="s">
        <v>19</v>
      </c>
      <c r="C13" s="7" t="s">
        <v>20</v>
      </c>
      <c r="D13" s="15">
        <f>IF(C13="Manual", 1, IF(C13="Standard reports", 2, IF(C13="Executive dashboards", 3, 4)))</f>
        <v>3</v>
      </c>
    </row>
    <row r="14" spans="1:4" ht="20.25" customHeight="1" x14ac:dyDescent="0.25">
      <c r="A14" s="7" t="s">
        <v>21</v>
      </c>
      <c r="B14" s="7" t="s">
        <v>22</v>
      </c>
      <c r="C14" s="7" t="s">
        <v>23</v>
      </c>
      <c r="D14" s="15">
        <f>IF(C14="Reactive", 1, IF(C14="Documented", 2, IF(C14="Scenario testing", 3, 4)))</f>
        <v>1</v>
      </c>
    </row>
    <row r="15" spans="1:4" ht="18.75" customHeight="1" x14ac:dyDescent="0.25">
      <c r="A15" s="7" t="s">
        <v>21</v>
      </c>
      <c r="B15" s="7" t="s">
        <v>24</v>
      </c>
      <c r="C15" s="7" t="s">
        <v>44</v>
      </c>
      <c r="D15" s="15">
        <f>IF(C15="Annual", 1, IF(C15="Scheduled", 2, IF(C15="Frequent", 3, 4)))</f>
        <v>4</v>
      </c>
    </row>
    <row r="16" spans="1:4" ht="20.25" customHeight="1" x14ac:dyDescent="0.25">
      <c r="A16" s="7" t="s">
        <v>21</v>
      </c>
      <c r="B16" s="7" t="s">
        <v>25</v>
      </c>
      <c r="C16" s="7" t="s">
        <v>26</v>
      </c>
      <c r="D16" s="15">
        <f>IF(C16="Unknown", 1, IF(C16="Estimated", 2, IF(C16="Documented", 3, 4)))</f>
        <v>2</v>
      </c>
    </row>
  </sheetData>
  <mergeCells count="1">
    <mergeCell ref="A1:D1"/>
  </mergeCells>
  <conditionalFormatting sqref="D5:D16">
    <cfRule type="colorScale" priority="1">
      <colorScale>
        <cfvo type="num" val="1"/>
        <cfvo type="num" val="2.5"/>
        <cfvo type="num" val="4"/>
        <color rgb="FFF8696B"/>
        <color rgb="FFFFEB84"/>
        <color rgb="FF63BE7B"/>
      </colorScale>
    </cfRule>
  </conditionalFormatting>
  <dataValidations count="12">
    <dataValidation type="list" allowBlank="1" showInputMessage="1" showErrorMessage="1" sqref="C5" xr:uid="{02D3FA70-D01A-4E4B-968A-A3D2DC24A582}">
      <formula1>"No formal framework, Documented policy, Consistently applied, Continuously improved"</formula1>
    </dataValidation>
    <dataValidation type="list" allowBlank="1" showInputMessage="1" showErrorMessage="1" sqref="C6" xr:uid="{D55FB013-78CF-4A4A-B2B7-86E5B2E96E1E}">
      <formula1>"Unclear, Assigned, Cross-functional, Board oversight"</formula1>
    </dataValidation>
    <dataValidation type="list" allowBlank="1" showInputMessage="1" showErrorMessage="1" sqref="C7" xr:uid="{F0CA2A1A-9BBC-44F1-9A10-CBC21A8370DE}">
      <formula1>"Ad hoc, Basic classification, Risk-based, Business criticality driven"</formula1>
    </dataValidation>
    <dataValidation type="list" allowBlank="1" showInputMessage="1" showErrorMessage="1" sqref="C8" xr:uid="{18278021-8F9C-4559-AABF-AA41777E3392}">
      <formula1>"Ad hoc, Standard templates, Workflow managed, Continuous"</formula1>
    </dataValidation>
    <dataValidation type="list" allowBlank="1" showInputMessage="1" showErrorMessage="1" sqref="C9" xr:uid="{43782772-7B92-4880-B7C9-A39580A82E24}">
      <formula1>"Email, Assigned, Central tracking, Automated"</formula1>
    </dataValidation>
    <dataValidation type="list" allowBlank="1" showInputMessage="1" showErrorMessage="1" sqref="C10" xr:uid="{0A7E1FDE-8E48-40FE-BABD-70C2AF5C1DB6}">
      <formula1>"Manual, Periodic, Dashboard, Real-time"</formula1>
    </dataValidation>
    <dataValidation type="list" allowBlank="1" showInputMessage="1" showErrorMessage="1" sqref="C11" xr:uid="{885C9C16-390F-4E68-BCD0-A4E7EF95A3F9}">
      <formula1>"Spreadsheet, Central list, Maintained, Live inventory"</formula1>
    </dataValidation>
    <dataValidation type="list" allowBlank="1" showInputMessage="1" showErrorMessage="1" sqref="C12" xr:uid="{C39EAC1D-760F-40EF-B60F-D81AA8E8FAC9}">
      <formula1>"Limited, Critical vendors, Mapped, Full dependency intelligence"</formula1>
    </dataValidation>
    <dataValidation type="list" allowBlank="1" showInputMessage="1" showErrorMessage="1" sqref="C13" xr:uid="{450B291A-75AB-45DE-8510-3B000A061327}">
      <formula1>"Manual, Standard reports, Executive dashboards, Real-time insights"</formula1>
    </dataValidation>
    <dataValidation type="list" allowBlank="1" showInputMessage="1" showErrorMessage="1" sqref="C14" xr:uid="{7D6AEF79-F7F3-490D-B18A-30FB5C52E16C}">
      <formula1>"Reactive, Documented, Scenario testing, Regular simulation"</formula1>
    </dataValidation>
    <dataValidation type="list" allowBlank="1" showInputMessage="1" showErrorMessage="1" sqref="C15" xr:uid="{E2DFF4EB-6606-41A7-AEF3-C7D36E465EE9}">
      <formula1>"Annual, Scheduled, Frequent, Continuous"</formula1>
    </dataValidation>
    <dataValidation type="list" allowBlank="1" showInputMessage="1" showErrorMessage="1" sqref="C16" xr:uid="{7931CF4D-1A3E-457F-B631-9789D25351D6}">
      <formula1>"Unkown, Estimated, Documented, Instant visibility"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D22" sqref="D22"/>
    </sheetView>
  </sheetViews>
  <sheetFormatPr defaultRowHeight="15" x14ac:dyDescent="0.25"/>
  <cols>
    <col min="1" max="1" width="24" style="3" customWidth="1"/>
    <col min="2" max="2" width="45" style="3" customWidth="1"/>
    <col min="3" max="4" width="20" style="3" customWidth="1"/>
    <col min="5" max="5" width="22" style="3" customWidth="1"/>
    <col min="6" max="6" width="20" style="3" customWidth="1"/>
    <col min="7" max="7" width="10" style="3" customWidth="1"/>
    <col min="8" max="16384" width="9.140625" style="3"/>
  </cols>
  <sheetData>
    <row r="1" spans="1:4" ht="21" x14ac:dyDescent="0.25">
      <c r="A1" s="11" t="s">
        <v>27</v>
      </c>
      <c r="B1" s="11"/>
    </row>
    <row r="3" spans="1:4" x14ac:dyDescent="0.25">
      <c r="A3" s="3" t="s">
        <v>28</v>
      </c>
      <c r="B3" s="3">
        <f>SUM(Assessment!D5:D16)</f>
        <v>29</v>
      </c>
    </row>
    <row r="4" spans="1:4" x14ac:dyDescent="0.25">
      <c r="A4" s="3" t="s">
        <v>29</v>
      </c>
      <c r="B4" s="3">
        <v>48</v>
      </c>
    </row>
    <row r="5" spans="1:4" x14ac:dyDescent="0.25">
      <c r="A5" s="3" t="s">
        <v>30</v>
      </c>
      <c r="B5" s="5">
        <f>B3/B4</f>
        <v>0.60416666666666663</v>
      </c>
    </row>
    <row r="6" spans="1:4" ht="23.25" customHeight="1" x14ac:dyDescent="0.25">
      <c r="A6" s="3" t="s">
        <v>31</v>
      </c>
      <c r="B6" s="6" t="str">
        <f>IF(B5&lt;0.25,"Foundation",IF(B5&lt;0.5,"Structured",IF(B5&lt;0.75,"Operationalized","Proactive")))</f>
        <v>Operationalized</v>
      </c>
    </row>
    <row r="9" spans="1:4" ht="15.75" x14ac:dyDescent="0.25">
      <c r="A9" s="12" t="s">
        <v>32</v>
      </c>
      <c r="B9" s="12"/>
    </row>
    <row r="10" spans="1:4" ht="41.25" customHeight="1" x14ac:dyDescent="0.25">
      <c r="A10" s="10" t="str">
        <f>IF(B6="Foundation","Your organisation relies largely on manual and reactive third-party risk management practices. Focus on establishing governance, a vendor inventory and consistent assessments.",IF(B6="Structured","Core governance and oversight are established. The next step is automating workflows and improving visibility.",IF(B6="Operationalized","Your organisation has strong governance and risk processes. Focus on dependency intelligence and continuous monitoring to strengthen operational resilience.","Your organisation demonstrates a proactive and resilient third-party risk management capability. Continue refining predictive insights and continuous improvement.")))</f>
        <v>Your organisation has strong governance and risk processes. Focus on dependency intelligence and continuous monitoring to strengthen operational resilience.</v>
      </c>
      <c r="B10" s="10"/>
      <c r="C10" s="10"/>
      <c r="D10" s="10"/>
    </row>
    <row r="14" spans="1:4" ht="21" customHeight="1" x14ac:dyDescent="0.25">
      <c r="A14" s="13" t="s">
        <v>33</v>
      </c>
      <c r="B14" s="13"/>
    </row>
    <row r="15" spans="1:4" x14ac:dyDescent="0.25">
      <c r="A15" s="10" t="str">
        <f>IF(B6="Foundation","• Establish Governance &amp; Ownership, • Build a Central Vendor Inventory, • Standardize Risk Assessments",IF(B6="Structured","• Automate Risk Assessment Workflows, • Implement Risk Remediation Tracking, • Improve Executive Reporting",IF(B6="Operationalized","• Continuous Monitoring, • Dependency Intelligence, • Operational Impact Analysis","• Predictive Risk Intelligence, • Operational Resilience Optimization, • Continuous Improvement")))</f>
        <v>• Continuous Monitoring, • Dependency Intelligence, • Operational Impact Analysis</v>
      </c>
      <c r="B15" s="10"/>
      <c r="C15" s="10"/>
      <c r="D15" s="10"/>
    </row>
    <row r="16" spans="1:4" ht="24.75" customHeight="1" x14ac:dyDescent="0.25">
      <c r="A16" s="10"/>
      <c r="B16" s="10"/>
      <c r="C16" s="10"/>
      <c r="D16" s="10"/>
    </row>
  </sheetData>
  <sheetProtection sheet="1" objects="1" scenarios="1"/>
  <mergeCells count="5">
    <mergeCell ref="A1:B1"/>
    <mergeCell ref="A15:D16"/>
    <mergeCell ref="A9:B9"/>
    <mergeCell ref="A14:B14"/>
    <mergeCell ref="A10:D10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sqref="A1:XFD1048576"/>
    </sheetView>
  </sheetViews>
  <sheetFormatPr defaultRowHeight="15" x14ac:dyDescent="0.25"/>
  <cols>
    <col min="1" max="1" width="24" customWidth="1"/>
    <col min="2" max="2" width="45" customWidth="1"/>
    <col min="3" max="4" width="20" customWidth="1"/>
    <col min="5" max="5" width="22" customWidth="1"/>
    <col min="6" max="6" width="20" customWidth="1"/>
    <col min="7" max="7" width="10" customWidth="1"/>
  </cols>
  <sheetData>
    <row r="1" spans="1:2" ht="21" x14ac:dyDescent="0.35">
      <c r="A1" s="1" t="s">
        <v>34</v>
      </c>
    </row>
    <row r="3" spans="1:2" x14ac:dyDescent="0.25">
      <c r="A3" s="2" t="s">
        <v>35</v>
      </c>
      <c r="B3" t="s">
        <v>36</v>
      </c>
    </row>
    <row r="5" spans="1:2" x14ac:dyDescent="0.25">
      <c r="A5" s="2" t="s">
        <v>37</v>
      </c>
      <c r="B5" t="s">
        <v>38</v>
      </c>
    </row>
    <row r="7" spans="1:2" x14ac:dyDescent="0.25">
      <c r="A7" s="2" t="s">
        <v>39</v>
      </c>
      <c r="B7" t="s">
        <v>40</v>
      </c>
    </row>
    <row r="9" spans="1:2" x14ac:dyDescent="0.25">
      <c r="A9" s="2" t="s">
        <v>41</v>
      </c>
      <c r="B9" t="s">
        <v>42</v>
      </c>
    </row>
  </sheetData>
  <sheetProtection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Assessment</vt:lpstr>
      <vt:lpstr>Executive Dashboard</vt:lpstr>
      <vt:lpstr>Maturity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Tallen Harmsen</cp:lastModifiedBy>
  <dcterms:created xsi:type="dcterms:W3CDTF">2026-07-27T17:52:58Z</dcterms:created>
  <dcterms:modified xsi:type="dcterms:W3CDTF">2026-07-27T18:58:29Z</dcterms:modified>
</cp:coreProperties>
</file>